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Р ГРБС по ПБС_1" sheetId="1" state="visible" r:id="rId2"/>
  </sheets>
  <definedNames>
    <definedName function="false" hidden="false" localSheetId="0" name="_xlnm.Print_Titles" vbProcedure="false">'БР ГРБС по ПБС_1'!$17:$21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<sst xmlns="http://schemas.openxmlformats.org/spreadsheetml/2006/main" count="42" uniqueCount="35">
  <si>
    <t xml:space="preserve">Приложение № 2</t>
  </si>
  <si>
    <t xml:space="preserve">к решению Совета Антоновского сельского поселения Нижнеомского муниципального района Омской области
"Об исполнении  бюджета Антоновского сельского поселения Нижнеомского муниципального района Омской области за 9 месяцев 2024 года"</t>
  </si>
  <si>
    <t xml:space="preserve">ИСПОЛНЕНИЕ</t>
  </si>
  <si>
    <t xml:space="preserve">по расходам бюджета сельского поселения по разделам и подразделам классификации расходов бюджетов                                                                           за  9 месяцев  2024 года</t>
  </si>
  <si>
    <t xml:space="preserve">Наименование кодов классификации расходов бюджета сельского поселения</t>
  </si>
  <si>
    <t xml:space="preserve">Коды классификации расходов бюджета сельского поселения</t>
  </si>
  <si>
    <t xml:space="preserve">Утверждено Решением Совета Антоновского сельского поселения Нижнеомского муниципального района Омской области "О бюджете Антоновского сельского поселения Нижнеомского муниципального района Омской области на 2024 год и на плановый период 2025 и 2026 годов"</t>
  </si>
  <si>
    <t xml:space="preserve">Исполнение за 9 месяцев 2024 года</t>
  </si>
  <si>
    <t xml:space="preserve">Процент исполнения к плановым назначениям на год</t>
  </si>
  <si>
    <t xml:space="preserve">Раздел</t>
  </si>
  <si>
    <t xml:space="preserve">Подраздел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</si>
  <si>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</si>
  <si>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</si>
  <si>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</si>
  <si>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</si>
  <si>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</si>
  <si>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</si>
  <si>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</si>
  <si>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</si>
  <si>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</si>
  <si>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</si>
  <si>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</si>
  <si>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Сельское хозяйство и рыболовство</t>
  </si>
  <si>
    <t xml:space="preserve">Дорожное хозяйство (дорожные фонды)</t>
  </si>
  <si>
    <t xml:space="preserve">ЖИЛИЩНО-КОММУНАЛЬНОЕ ХОЗЯЙСТВО</t>
  </si>
  <si>
    <t xml:space="preserve">Коммунальное хозяйство</t>
  </si>
  <si>
    <t xml:space="preserve">Благоустройство</t>
  </si>
  <si>
    <t xml:space="preserve">КУЛЬТУРА, КИНЕМАТОГРАФИЯ</t>
  </si>
  <si>
    <t xml:space="preserve">Культура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</si>
  <si>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</si>
  <si>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</si>
  <si>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</si>
  <si>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</si>
  <si>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ВСЕГО РАСХОДОВ</t>
  </si>
  <si>
    <t xml:space="preserve">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</si>
</sst>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0000"/>
    <numFmt numFmtId="167" formatCode="00;&quot;&quot;;&quot;&quot;"/>
    <numFmt numFmtId="168" formatCode="@"/>
    <numFmt numFmtId="169" formatCode="#,##0.00;[RED]\-#,##0.00;0.00"/>
    <numFmt numFmtId="170" formatCode="#,##0.00;[RED]\-#,##0.00"/>
  </numFmts>
  <fonts count="1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5" fillId="0" borderId="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0" fontId="5" fillId="0" borderId="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8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9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9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9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2" activeCellId="0" sqref="F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0.57"/>
    <col collapsed="false" customWidth="true" hidden="false" outlineLevel="0" max="2" min="2" style="1" width="57.15"/>
    <col collapsed="false" customWidth="true" hidden="false" outlineLevel="0" max="3" min="3" style="1" width="7.87"/>
    <col collapsed="false" customWidth="true" hidden="false" outlineLevel="0" max="4" min="4" style="1" width="8.29"/>
    <col collapsed="false" customWidth="true" hidden="false" outlineLevel="0" max="5" min="5" style="1" width="25.86"/>
    <col collapsed="false" customWidth="true" hidden="false" outlineLevel="0" max="6" min="6" style="1" width="17.13"/>
    <col collapsed="false" customWidth="true" hidden="false" outlineLevel="0" max="7" min="7" style="1" width="17.29"/>
    <col collapsed="false" customWidth="true" hidden="false" outlineLevel="0" max="8" min="8" style="1" width="0.86"/>
    <col collapsed="false" customWidth="false" hidden="false" outlineLevel="0" max="1024" min="9" style="1" width="9.13"/>
  </cols>
  <sheetData>
    <row r="1" s="2" customFormat="true" ht="15.75" hidden="false" customHeight="false" outlineLevel="0" collapsed="false">
      <c r="G1" s="3" t="s">
        <v>0</v>
      </c>
    </row>
    <row r="2" s="2" customFormat="true" ht="15.75" hidden="false" customHeight="true" outlineLevel="0" collapsed="false">
      <c r="B2" s="4" t="s">
        <v>1</v>
      </c>
      <c r="C2" s="4"/>
      <c r="D2" s="4"/>
      <c r="E2" s="4"/>
      <c r="F2" s="4"/>
      <c r="G2" s="4"/>
    </row>
    <row r="3" s="2" customFormat="true" ht="21.6" hidden="false" customHeight="true" outlineLevel="0" collapsed="false">
      <c r="B3" s="4"/>
      <c r="C3" s="4"/>
      <c r="D3" s="4"/>
      <c r="E3" s="4"/>
      <c r="F3" s="4"/>
      <c r="G3" s="4"/>
    </row>
    <row r="6" s="2" customFormat="true" ht="16.5" hidden="false" customHeight="true" outlineLevel="0" collapsed="false">
      <c r="A6" s="5" t="s">
        <v>2</v>
      </c>
      <c r="B6" s="5"/>
      <c r="C6" s="5"/>
      <c r="D6" s="5"/>
      <c r="E6" s="5"/>
      <c r="F6" s="5"/>
      <c r="G6" s="5"/>
      <c r="H6" s="6"/>
    </row>
    <row r="7" s="2" customFormat="true" ht="15" hidden="false" customHeight="true" outlineLevel="0" collapsed="false">
      <c r="A7" s="7"/>
      <c r="B7" s="8" t="s">
        <v>3</v>
      </c>
      <c r="C7" s="8"/>
      <c r="D7" s="8"/>
      <c r="E7" s="8"/>
      <c r="F7" s="8"/>
      <c r="G7" s="8"/>
      <c r="H7" s="6"/>
    </row>
    <row r="8" s="2" customFormat="true" ht="15.75" hidden="false" customHeight="true" outlineLevel="0" collapsed="false">
      <c r="A8" s="7"/>
      <c r="B8" s="8"/>
      <c r="C8" s="8"/>
      <c r="D8" s="8"/>
      <c r="E8" s="8"/>
      <c r="F8" s="8"/>
      <c r="G8" s="8"/>
      <c r="H8" s="6"/>
    </row>
    <row r="9" s="2" customFormat="true" ht="0.75" hidden="false" customHeight="true" outlineLevel="0" collapsed="false">
      <c r="A9" s="7"/>
      <c r="B9" s="7"/>
      <c r="C9" s="7"/>
      <c r="D9" s="7"/>
      <c r="E9" s="7"/>
      <c r="F9" s="7"/>
      <c r="G9" s="7"/>
      <c r="H9" s="6"/>
    </row>
    <row r="10" s="2" customFormat="true" ht="0.75" hidden="false" customHeight="true" outlineLevel="0" collapsed="false">
      <c r="A10" s="7"/>
      <c r="B10" s="7"/>
      <c r="C10" s="7"/>
      <c r="D10" s="7"/>
      <c r="E10" s="7"/>
      <c r="F10" s="7"/>
      <c r="G10" s="7"/>
      <c r="H10" s="6"/>
    </row>
    <row r="11" s="2" customFormat="true" ht="12.75" hidden="true" customHeight="true" outlineLevel="0" collapsed="false">
      <c r="A11" s="7"/>
      <c r="B11" s="7"/>
      <c r="C11" s="7"/>
      <c r="D11" s="7"/>
      <c r="E11" s="7"/>
      <c r="F11" s="7"/>
      <c r="G11" s="7"/>
      <c r="H11" s="6"/>
    </row>
    <row r="12" s="2" customFormat="true" ht="12.75" hidden="true" customHeight="true" outlineLevel="0" collapsed="false">
      <c r="A12" s="7"/>
      <c r="B12" s="7"/>
      <c r="C12" s="7"/>
      <c r="D12" s="7"/>
      <c r="E12" s="7"/>
      <c r="F12" s="7"/>
      <c r="G12" s="7"/>
      <c r="H12" s="6"/>
    </row>
    <row r="13" s="2" customFormat="true" ht="12.75" hidden="true" customHeight="true" outlineLevel="0" collapsed="false">
      <c r="A13" s="7"/>
      <c r="B13" s="7"/>
      <c r="C13" s="7"/>
      <c r="D13" s="7"/>
      <c r="E13" s="7"/>
      <c r="F13" s="7"/>
      <c r="G13" s="7"/>
      <c r="H13" s="6"/>
    </row>
    <row r="14" s="2" customFormat="true" ht="12.75" hidden="true" customHeight="true" outlineLevel="0" collapsed="false">
      <c r="A14" s="7"/>
      <c r="B14" s="7"/>
      <c r="C14" s="7"/>
      <c r="D14" s="7"/>
      <c r="E14" s="7"/>
      <c r="F14" s="7"/>
      <c r="G14" s="7"/>
      <c r="H14" s="6"/>
    </row>
    <row r="15" s="2" customFormat="true" ht="12.75" hidden="false" customHeight="true" outlineLevel="0" collapsed="false">
      <c r="A15" s="7"/>
      <c r="B15" s="7"/>
      <c r="C15" s="7"/>
      <c r="D15" s="7"/>
      <c r="E15" s="7"/>
      <c r="F15" s="7"/>
      <c r="G15" s="7"/>
      <c r="H15" s="6"/>
    </row>
    <row r="16" s="2" customFormat="true" ht="101.25" hidden="false" customHeight="true" outlineLevel="0" collapsed="false">
      <c r="A16" s="7"/>
      <c r="B16" s="9" t="s">
        <v>4</v>
      </c>
      <c r="C16" s="10" t="s">
        <v>5</v>
      </c>
      <c r="D16" s="10"/>
      <c r="E16" s="9" t="s">
        <v>6</v>
      </c>
      <c r="F16" s="9" t="s">
        <v>7</v>
      </c>
      <c r="G16" s="9" t="s">
        <v>8</v>
      </c>
      <c r="H16" s="6"/>
    </row>
    <row r="17" s="2" customFormat="true" ht="11.25" hidden="false" customHeight="true" outlineLevel="0" collapsed="false">
      <c r="A17" s="11"/>
      <c r="B17" s="9"/>
      <c r="C17" s="12" t="s">
        <v>9</v>
      </c>
      <c r="D17" s="13" t="s">
        <v>10</v>
      </c>
      <c r="E17" s="9"/>
      <c r="F17" s="9"/>
      <c r="G17" s="9"/>
      <c r="H17" s="11"/>
    </row>
    <row r="18" s="2" customFormat="true" ht="12.75" hidden="false" customHeight="true" outlineLevel="0" collapsed="false">
      <c r="A18" s="6"/>
      <c r="B18" s="9"/>
      <c r="C18" s="12"/>
      <c r="D18" s="13"/>
      <c r="E18" s="9"/>
      <c r="F18" s="9"/>
      <c r="G18" s="9"/>
      <c r="H18" s="11"/>
    </row>
    <row r="19" s="2" customFormat="true" ht="72.75" hidden="false" customHeight="true" outlineLevel="0" collapsed="false">
      <c r="A19" s="11"/>
      <c r="B19" s="9"/>
      <c r="C19" s="12"/>
      <c r="D19" s="13"/>
      <c r="E19" s="9"/>
      <c r="F19" s="9"/>
      <c r="G19" s="9"/>
      <c r="H19" s="11"/>
    </row>
    <row r="20" s="2" customFormat="true" ht="67.15" hidden="false" customHeight="true" outlineLevel="0" collapsed="false">
      <c r="A20" s="6"/>
      <c r="B20" s="9"/>
      <c r="C20" s="12"/>
      <c r="D20" s="13"/>
      <c r="E20" s="9"/>
      <c r="F20" s="9"/>
      <c r="G20" s="9"/>
      <c r="H20" s="11"/>
    </row>
    <row r="21" s="2" customFormat="true" ht="12.75" hidden="false" customHeight="true" outlineLevel="0" collapsed="false">
      <c r="A21" s="6"/>
      <c r="B21" s="14" t="n">
        <v>1</v>
      </c>
      <c r="C21" s="14" t="n">
        <v>2</v>
      </c>
      <c r="D21" s="14" t="n">
        <v>3</v>
      </c>
      <c r="E21" s="14" t="n">
        <v>4</v>
      </c>
      <c r="F21" s="14" t="n">
        <v>5</v>
      </c>
      <c r="G21" s="14" t="n">
        <v>6</v>
      </c>
      <c r="H21" s="11"/>
    </row>
    <row r="22" s="2" customFormat="true" ht="18" hidden="false" customHeight="true" outlineLevel="0" collapsed="false">
      <c r="A22" s="15"/>
      <c r="B22" s="16" t="s">
        <v>11</v>
      </c>
      <c r="C22" s="17" t="n">
        <v>1</v>
      </c>
      <c r="D22" s="18" t="s">
        <v>12</v>
      </c>
      <c r="E22" s="19" t="n">
        <f aca="false">E26+E25+E24+E23</f>
        <v>3192670.86</v>
      </c>
      <c r="F22" s="19" t="n">
        <f aca="false">F23+F24+F25+F26</f>
        <v>2489368.27</v>
      </c>
      <c r="G22" s="19" t="n">
        <f aca="false">F22/E22*100</f>
        <v>77.9713405847291</v>
      </c>
      <c r="H22" s="15"/>
    </row>
    <row r="23" s="2" customFormat="true" ht="29.85" hidden="false" customHeight="true" outlineLevel="0" collapsed="false">
      <c r="A23" s="15"/>
      <c r="B23" s="16" t="s">
        <v>13</v>
      </c>
      <c r="C23" s="17" t="n">
        <v>1</v>
      </c>
      <c r="D23" s="17" t="n">
        <v>2</v>
      </c>
      <c r="E23" s="19" t="n">
        <v>931903.23</v>
      </c>
      <c r="F23" s="19" t="n">
        <v>788196.51</v>
      </c>
      <c r="G23" s="19" t="n">
        <f aca="false">F23/E23*100</f>
        <v>84.579222887767</v>
      </c>
      <c r="H23" s="15"/>
    </row>
    <row r="24" s="2" customFormat="true" ht="60.4" hidden="false" customHeight="true" outlineLevel="0" collapsed="false">
      <c r="A24" s="15"/>
      <c r="B24" s="16" t="s">
        <v>14</v>
      </c>
      <c r="C24" s="17" t="n">
        <v>1</v>
      </c>
      <c r="D24" s="17" t="n">
        <v>4</v>
      </c>
      <c r="E24" s="19" t="n">
        <v>2010274.4</v>
      </c>
      <c r="F24" s="19" t="n">
        <v>1622735.96</v>
      </c>
      <c r="G24" s="19" t="n">
        <f aca="false">F24/E24*100</f>
        <v>80.7221123643618</v>
      </c>
      <c r="H24" s="15"/>
    </row>
    <row r="25" s="2" customFormat="true" ht="19.5" hidden="false" customHeight="true" outlineLevel="0" collapsed="false">
      <c r="A25" s="15"/>
      <c r="B25" s="16" t="s">
        <v>15</v>
      </c>
      <c r="C25" s="17" t="n">
        <v>1</v>
      </c>
      <c r="D25" s="17" t="n">
        <v>11</v>
      </c>
      <c r="E25" s="19" t="n">
        <v>3000</v>
      </c>
      <c r="F25" s="19" t="n">
        <v>0</v>
      </c>
      <c r="G25" s="19" t="n">
        <f aca="false">F25/E25*100</f>
        <v>0</v>
      </c>
      <c r="H25" s="15"/>
    </row>
    <row r="26" s="2" customFormat="true" ht="23.25" hidden="false" customHeight="true" outlineLevel="0" collapsed="false">
      <c r="A26" s="15"/>
      <c r="B26" s="16" t="s">
        <v>16</v>
      </c>
      <c r="C26" s="17" t="n">
        <v>1</v>
      </c>
      <c r="D26" s="17" t="n">
        <v>13</v>
      </c>
      <c r="E26" s="19" t="n">
        <v>247493.23</v>
      </c>
      <c r="F26" s="19" t="n">
        <v>78435.8</v>
      </c>
      <c r="G26" s="19" t="n">
        <f aca="false">F26/E26*100</f>
        <v>31.6920992141886</v>
      </c>
      <c r="H26" s="15"/>
    </row>
    <row r="27" s="2" customFormat="true" ht="18" hidden="false" customHeight="true" outlineLevel="0" collapsed="false">
      <c r="A27" s="15"/>
      <c r="B27" s="16" t="s">
        <v>17</v>
      </c>
      <c r="C27" s="17" t="n">
        <v>2</v>
      </c>
      <c r="D27" s="18" t="s">
        <v>12</v>
      </c>
      <c r="E27" s="19" t="n">
        <f aca="false">E28</f>
        <v>109394</v>
      </c>
      <c r="F27" s="19" t="n">
        <f aca="false">F28</f>
        <v>81909</v>
      </c>
      <c r="G27" s="19" t="n">
        <f aca="false">F27/E27*100</f>
        <v>74.8752216757775</v>
      </c>
      <c r="H27" s="15"/>
    </row>
    <row r="28" s="2" customFormat="true" ht="22.5" hidden="false" customHeight="true" outlineLevel="0" collapsed="false">
      <c r="A28" s="15"/>
      <c r="B28" s="16" t="s">
        <v>18</v>
      </c>
      <c r="C28" s="17" t="n">
        <v>2</v>
      </c>
      <c r="D28" s="17" t="n">
        <v>3</v>
      </c>
      <c r="E28" s="19" t="n">
        <v>109394</v>
      </c>
      <c r="F28" s="19" t="n">
        <v>81909</v>
      </c>
      <c r="G28" s="19" t="n">
        <f aca="false">F28/E28*100</f>
        <v>74.8752216757775</v>
      </c>
      <c r="H28" s="15"/>
    </row>
    <row r="29" s="2" customFormat="true" ht="32.25" hidden="false" customHeight="true" outlineLevel="0" collapsed="false">
      <c r="A29" s="15"/>
      <c r="B29" s="16" t="s">
        <v>19</v>
      </c>
      <c r="C29" s="17" t="n">
        <v>3</v>
      </c>
      <c r="D29" s="18" t="s">
        <v>12</v>
      </c>
      <c r="E29" s="19" t="n">
        <f aca="false">E30</f>
        <v>15500</v>
      </c>
      <c r="F29" s="19" t="n">
        <f aca="false">F30</f>
        <v>11500</v>
      </c>
      <c r="G29" s="19" t="n">
        <f aca="false">F29/E29*100</f>
        <v>74.1935483870968</v>
      </c>
      <c r="H29" s="15"/>
    </row>
    <row r="30" s="2" customFormat="true" ht="45.5" hidden="false" customHeight="true" outlineLevel="0" collapsed="false">
      <c r="A30" s="15"/>
      <c r="B30" s="16" t="s">
        <v>20</v>
      </c>
      <c r="C30" s="17" t="n">
        <v>3</v>
      </c>
      <c r="D30" s="17" t="n">
        <v>10</v>
      </c>
      <c r="E30" s="19" t="n">
        <v>15500</v>
      </c>
      <c r="F30" s="19" t="n">
        <v>11500</v>
      </c>
      <c r="G30" s="19" t="n">
        <f aca="false">F30/E30*100</f>
        <v>74.1935483870968</v>
      </c>
      <c r="H30" s="15"/>
    </row>
    <row r="31" s="2" customFormat="true" ht="17.25" hidden="false" customHeight="true" outlineLevel="0" collapsed="false">
      <c r="A31" s="15"/>
      <c r="B31" s="16" t="s">
        <v>21</v>
      </c>
      <c r="C31" s="17" t="n">
        <v>4</v>
      </c>
      <c r="D31" s="18" t="s">
        <v>12</v>
      </c>
      <c r="E31" s="19" t="n">
        <f aca="false">E32+E33</f>
        <v>3079637.38</v>
      </c>
      <c r="F31" s="19" t="n">
        <f aca="false">F32+F33</f>
        <v>2841450.41</v>
      </c>
      <c r="G31" s="19" t="n">
        <f aca="false">F31/E31*100</f>
        <v>92.2657462353571</v>
      </c>
      <c r="H31" s="15"/>
    </row>
    <row r="32" s="2" customFormat="true" ht="16.5" hidden="false" customHeight="true" outlineLevel="0" collapsed="false">
      <c r="A32" s="15"/>
      <c r="B32" s="16" t="s">
        <v>22</v>
      </c>
      <c r="C32" s="17" t="n">
        <v>4</v>
      </c>
      <c r="D32" s="17" t="n">
        <v>5</v>
      </c>
      <c r="E32" s="19" t="n">
        <v>136152</v>
      </c>
      <c r="F32" s="19" t="n">
        <v>81694.8</v>
      </c>
      <c r="G32" s="19" t="n">
        <f aca="false">F32/E32*100</f>
        <v>60.0026441036489</v>
      </c>
      <c r="H32" s="15"/>
    </row>
    <row r="33" s="2" customFormat="true" ht="19.5" hidden="false" customHeight="true" outlineLevel="0" collapsed="false">
      <c r="A33" s="15"/>
      <c r="B33" s="16" t="s">
        <v>23</v>
      </c>
      <c r="C33" s="17" t="n">
        <v>4</v>
      </c>
      <c r="D33" s="17" t="n">
        <v>9</v>
      </c>
      <c r="E33" s="19" t="n">
        <v>2943485.38</v>
      </c>
      <c r="F33" s="19" t="n">
        <v>2759755.61</v>
      </c>
      <c r="G33" s="19" t="n">
        <f aca="false">F33/E33*100</f>
        <v>93.7580879032598</v>
      </c>
      <c r="H33" s="15"/>
    </row>
    <row r="34" s="2" customFormat="true" ht="16.5" hidden="false" customHeight="true" outlineLevel="0" collapsed="false">
      <c r="A34" s="15"/>
      <c r="B34" s="16" t="s">
        <v>24</v>
      </c>
      <c r="C34" s="17" t="n">
        <v>5</v>
      </c>
      <c r="D34" s="18" t="s">
        <v>12</v>
      </c>
      <c r="E34" s="19" t="n">
        <f aca="false">E35+E36</f>
        <v>1053284.69</v>
      </c>
      <c r="F34" s="19" t="n">
        <f aca="false">F35+F36</f>
        <v>807278.4</v>
      </c>
      <c r="G34" s="19" t="n">
        <f aca="false">F34/E34*100</f>
        <v>76.6438938745042</v>
      </c>
      <c r="H34" s="15"/>
    </row>
    <row r="35" s="2" customFormat="true" ht="18" hidden="false" customHeight="true" outlineLevel="0" collapsed="false">
      <c r="A35" s="15"/>
      <c r="B35" s="16" t="s">
        <v>25</v>
      </c>
      <c r="C35" s="17" t="n">
        <v>5</v>
      </c>
      <c r="D35" s="17" t="n">
        <v>2</v>
      </c>
      <c r="E35" s="19" t="n">
        <v>975284.69</v>
      </c>
      <c r="F35" s="19" t="n">
        <v>738255.05</v>
      </c>
      <c r="G35" s="19" t="n">
        <f aca="false">F35/E35*100</f>
        <v>75.6963641047211</v>
      </c>
      <c r="H35" s="15"/>
    </row>
    <row r="36" s="2" customFormat="true" ht="18" hidden="false" customHeight="true" outlineLevel="0" collapsed="false">
      <c r="A36" s="15"/>
      <c r="B36" s="16" t="s">
        <v>26</v>
      </c>
      <c r="C36" s="17" t="n">
        <v>5</v>
      </c>
      <c r="D36" s="17" t="n">
        <v>3</v>
      </c>
      <c r="E36" s="19" t="n">
        <v>78000</v>
      </c>
      <c r="F36" s="19" t="n">
        <v>69023.35</v>
      </c>
      <c r="G36" s="19" t="n">
        <v>0</v>
      </c>
      <c r="H36" s="15"/>
    </row>
    <row r="37" s="2" customFormat="true" ht="21" hidden="false" customHeight="true" outlineLevel="0" collapsed="false">
      <c r="A37" s="15"/>
      <c r="B37" s="16" t="s">
        <v>27</v>
      </c>
      <c r="C37" s="17" t="n">
        <v>8</v>
      </c>
      <c r="D37" s="18" t="s">
        <v>12</v>
      </c>
      <c r="E37" s="19" t="n">
        <f aca="false">E38</f>
        <v>2349523.73</v>
      </c>
      <c r="F37" s="19" t="n">
        <f aca="false">F38</f>
        <v>591269.07</v>
      </c>
      <c r="G37" s="19" t="n">
        <f aca="false">F37/E37*100</f>
        <v>25.1654861983454</v>
      </c>
      <c r="H37" s="15"/>
    </row>
    <row r="38" s="2" customFormat="true" ht="18" hidden="false" customHeight="true" outlineLevel="0" collapsed="false">
      <c r="A38" s="15"/>
      <c r="B38" s="16" t="s">
        <v>28</v>
      </c>
      <c r="C38" s="17" t="n">
        <v>8</v>
      </c>
      <c r="D38" s="17" t="n">
        <v>1</v>
      </c>
      <c r="E38" s="19" t="n">
        <v>2349523.73</v>
      </c>
      <c r="F38" s="19" t="n">
        <v>591269.07</v>
      </c>
      <c r="G38" s="19" t="n">
        <f aca="false">F38/E38*100</f>
        <v>25.1654861983454</v>
      </c>
      <c r="H38" s="15"/>
    </row>
    <row r="39" s="2" customFormat="true" ht="18" hidden="false" customHeight="true" outlineLevel="0" collapsed="false">
      <c r="A39" s="15"/>
      <c r="B39" s="16" t="s">
        <v>29</v>
      </c>
      <c r="C39" s="17" t="n">
        <v>10</v>
      </c>
      <c r="D39" s="18" t="s">
        <v>12</v>
      </c>
      <c r="E39" s="19" t="n">
        <f aca="false">E40</f>
        <v>92400</v>
      </c>
      <c r="F39" s="19" t="n">
        <f aca="false">F40</f>
        <v>69300</v>
      </c>
      <c r="G39" s="19" t="n">
        <f aca="false">F39/E39*100</f>
        <v>75</v>
      </c>
      <c r="H39" s="15"/>
    </row>
    <row r="40" s="2" customFormat="true" ht="18" hidden="false" customHeight="true" outlineLevel="0" collapsed="false">
      <c r="A40" s="15"/>
      <c r="B40" s="16" t="s">
        <v>30</v>
      </c>
      <c r="C40" s="17" t="n">
        <v>10</v>
      </c>
      <c r="D40" s="17" t="n">
        <v>1</v>
      </c>
      <c r="E40" s="19" t="n">
        <v>92400</v>
      </c>
      <c r="F40" s="19" t="n">
        <v>69300</v>
      </c>
      <c r="G40" s="19" t="n">
        <f aca="false">F40/E40*100</f>
        <v>75</v>
      </c>
      <c r="H40" s="15"/>
    </row>
    <row r="41" s="2" customFormat="true" ht="18.75" hidden="false" customHeight="true" outlineLevel="0" collapsed="false">
      <c r="A41" s="15"/>
      <c r="B41" s="16" t="s">
        <v>31</v>
      </c>
      <c r="C41" s="17" t="n">
        <v>11</v>
      </c>
      <c r="D41" s="18" t="s">
        <v>12</v>
      </c>
      <c r="E41" s="19" t="n">
        <f aca="false">E42</f>
        <v>40000</v>
      </c>
      <c r="F41" s="19" t="n">
        <f aca="false">F42</f>
        <v>20100</v>
      </c>
      <c r="G41" s="19" t="n">
        <f aca="false">F41/E41*100</f>
        <v>50.25</v>
      </c>
      <c r="H41" s="15"/>
    </row>
    <row r="42" s="2" customFormat="true" ht="18.75" hidden="false" customHeight="true" outlineLevel="0" collapsed="false">
      <c r="A42" s="15"/>
      <c r="B42" s="16" t="s">
        <v>32</v>
      </c>
      <c r="C42" s="17" t="n">
        <v>11</v>
      </c>
      <c r="D42" s="17" t="n">
        <v>1</v>
      </c>
      <c r="E42" s="19" t="n">
        <v>40000</v>
      </c>
      <c r="F42" s="19" t="n">
        <v>20100</v>
      </c>
      <c r="G42" s="19" t="n">
        <f aca="false">F42/E42*100</f>
        <v>50.25</v>
      </c>
      <c r="H42" s="15"/>
    </row>
    <row r="43" s="2" customFormat="true" ht="18" hidden="false" customHeight="true" outlineLevel="0" collapsed="false">
      <c r="A43" s="20"/>
      <c r="B43" s="21" t="s">
        <v>33</v>
      </c>
      <c r="C43" s="22" t="n">
        <v>11</v>
      </c>
      <c r="D43" s="22" t="n">
        <v>1</v>
      </c>
      <c r="E43" s="23" t="n">
        <f aca="false">E22+E27+E29+E31+E34+E37+E39+E41</f>
        <v>9932410.66</v>
      </c>
      <c r="F43" s="23" t="n">
        <f aca="false">F22+F27+F29+F31+F34+F37+F39+F41</f>
        <v>6912175.15</v>
      </c>
      <c r="G43" s="19" t="n">
        <f aca="false">F43/E43*100</f>
        <v>69.5921200463131</v>
      </c>
      <c r="H43" s="11"/>
    </row>
    <row r="44" customFormat="false" ht="12.75" hidden="false" customHeight="true" outlineLevel="0" collapsed="false">
      <c r="A44" s="24"/>
      <c r="B44" s="25"/>
      <c r="C44" s="26"/>
      <c r="D44" s="26"/>
      <c r="E44" s="25"/>
      <c r="F44" s="25"/>
      <c r="G44" s="25"/>
      <c r="H44" s="27"/>
    </row>
    <row r="45" customFormat="false" ht="1.5" hidden="false" customHeight="true" outlineLevel="0" collapsed="false">
      <c r="A45" s="24"/>
      <c r="B45" s="25"/>
      <c r="C45" s="28"/>
      <c r="D45" s="28"/>
      <c r="E45" s="25"/>
      <c r="F45" s="25"/>
      <c r="G45" s="25"/>
      <c r="H45" s="25"/>
    </row>
    <row r="46" customFormat="false" ht="12.75" hidden="false" customHeight="true" outlineLevel="0" collapsed="false">
      <c r="A46" s="29"/>
      <c r="B46" s="30"/>
      <c r="C46" s="28"/>
      <c r="D46" s="28"/>
      <c r="E46" s="30"/>
      <c r="F46" s="30"/>
      <c r="G46" s="30"/>
      <c r="H46" s="25"/>
    </row>
    <row r="47" customFormat="false" ht="12.75" hidden="false" customHeight="true" outlineLevel="0" collapsed="false">
      <c r="A47" s="29"/>
      <c r="B47" s="30"/>
      <c r="C47" s="28"/>
      <c r="D47" s="28"/>
      <c r="E47" s="30"/>
      <c r="F47" s="30"/>
      <c r="G47" s="30"/>
      <c r="H47" s="25"/>
    </row>
    <row r="48" customFormat="false" ht="1.5" hidden="false" customHeight="true" outlineLevel="0" collapsed="false">
      <c r="A48" s="29"/>
      <c r="B48" s="30"/>
      <c r="C48" s="28"/>
      <c r="D48" s="28"/>
      <c r="E48" s="30"/>
      <c r="F48" s="30"/>
      <c r="G48" s="30"/>
      <c r="H48" s="25"/>
    </row>
    <row r="49" customFormat="false" ht="12.75" hidden="false" customHeight="true" outlineLevel="0" collapsed="false">
      <c r="A49" s="29"/>
      <c r="B49" s="30"/>
      <c r="C49" s="28"/>
      <c r="D49" s="28"/>
      <c r="E49" s="30"/>
      <c r="F49" s="30"/>
      <c r="G49" s="30"/>
      <c r="H49" s="25"/>
    </row>
    <row r="50" customFormat="false" ht="12.75" hidden="false" customHeight="true" outlineLevel="0" collapsed="false">
      <c r="A50" s="29"/>
      <c r="B50" s="30"/>
      <c r="C50" s="28"/>
      <c r="D50" s="28"/>
      <c r="E50" s="30"/>
      <c r="F50" s="30"/>
      <c r="G50" s="30"/>
      <c r="H50" s="25"/>
    </row>
    <row r="51" customFormat="false" ht="1.5" hidden="false" customHeight="true" outlineLevel="0" collapsed="false">
      <c r="A51" s="29"/>
      <c r="B51" s="30"/>
      <c r="C51" s="28"/>
      <c r="D51" s="28"/>
      <c r="E51" s="30"/>
      <c r="F51" s="30"/>
      <c r="G51" s="30"/>
      <c r="H51" s="25"/>
    </row>
    <row r="52" customFormat="false" ht="12.75" hidden="false" customHeight="true" outlineLevel="0" collapsed="false">
      <c r="A52" s="29"/>
      <c r="B52" s="30"/>
      <c r="C52" s="28"/>
      <c r="D52" s="28"/>
      <c r="E52" s="30"/>
      <c r="F52" s="30"/>
      <c r="G52" s="30"/>
      <c r="H52" s="25"/>
    </row>
    <row r="53" customFormat="false" ht="12.75" hidden="false" customHeight="true" outlineLevel="0" collapsed="false">
      <c r="A53" s="29"/>
      <c r="B53" s="30"/>
      <c r="C53" s="28"/>
      <c r="D53" s="28"/>
      <c r="E53" s="30"/>
      <c r="F53" s="30"/>
      <c r="G53" s="30"/>
      <c r="H53" s="25"/>
    </row>
    <row r="54" customFormat="false" ht="2.25" hidden="false" customHeight="true" outlineLevel="0" collapsed="false">
      <c r="A54" s="29"/>
      <c r="B54" s="30"/>
      <c r="C54" s="28"/>
      <c r="D54" s="28"/>
      <c r="E54" s="30"/>
      <c r="F54" s="30"/>
      <c r="G54" s="30"/>
      <c r="H54" s="25"/>
    </row>
    <row r="55" customFormat="false" ht="12.75" hidden="false" customHeight="true" outlineLevel="0" collapsed="false">
      <c r="A55" s="29"/>
      <c r="B55" s="30"/>
      <c r="C55" s="28"/>
      <c r="D55" s="28"/>
      <c r="E55" s="30"/>
      <c r="F55" s="30"/>
      <c r="G55" s="30"/>
      <c r="H55" s="25"/>
    </row>
    <row r="56" customFormat="false" ht="2.25" hidden="false" customHeight="true" outlineLevel="0" collapsed="false">
      <c r="A56" s="24"/>
      <c r="B56" s="25"/>
      <c r="C56" s="25"/>
      <c r="D56" s="25"/>
      <c r="E56" s="25"/>
      <c r="F56" s="25"/>
      <c r="G56" s="25"/>
      <c r="H56" s="25"/>
    </row>
    <row r="57" customFormat="false" ht="12.75" hidden="false" customHeight="true" outlineLevel="0" collapsed="false">
      <c r="A57" s="25" t="s">
        <v>34</v>
      </c>
      <c r="B57" s="25"/>
      <c r="C57" s="25"/>
      <c r="D57" s="25"/>
      <c r="E57" s="25"/>
      <c r="F57" s="25"/>
      <c r="G57" s="25"/>
      <c r="H57" s="25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B2:G3"/>
    <mergeCell ref="A6:G6"/>
    <mergeCell ref="B7:G8"/>
    <mergeCell ref="B16:B20"/>
    <mergeCell ref="C16:D16"/>
    <mergeCell ref="E16:E20"/>
    <mergeCell ref="F16:F20"/>
    <mergeCell ref="G16:G20"/>
    <mergeCell ref="C17:C20"/>
    <mergeCell ref="D17:D20"/>
  </mergeCells>
  <printOptions headings="false" gridLines="false" gridLinesSet="true" horizontalCentered="false" verticalCentered="false"/>
  <pageMargins left="0.236111111111111" right="0.236111111111111" top="0.39375" bottom="0.39375" header="0.511811023622047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LibreOffice/7.2.1.2$Windows_X86_64 LibreOffice_project/87b77fad49947c1441b67c559c339af8f3517e22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2017-04-18T09:15:48Z</dcterms:created>
  <dc:creator>User</dc:creator>
  <dc:description/>
  <dc:language>ru-RU</dc:language>
  <cp:lastModifiedBy/>
  <dcterms:modified xsi:type="dcterms:W3CDTF">2024-10-03T11:57:49Z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